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93" i="1"/>
  <c r="E93"/>
  <c r="D93"/>
  <c r="E86"/>
  <c r="F86"/>
  <c r="D86"/>
  <c r="I21" l="1"/>
  <c r="G21"/>
  <c r="H21"/>
  <c r="I63" s="1"/>
  <c r="G59"/>
  <c r="H59"/>
  <c r="I59"/>
  <c r="G49"/>
  <c r="H49"/>
  <c r="I49"/>
  <c r="G39"/>
  <c r="H39"/>
  <c r="I39"/>
  <c r="F21"/>
  <c r="F39"/>
  <c r="F49"/>
  <c r="F59"/>
  <c r="D39"/>
  <c r="D59"/>
  <c r="D21"/>
  <c r="D49"/>
  <c r="E49"/>
  <c r="E21"/>
  <c r="E59"/>
  <c r="E39"/>
  <c r="E64" s="1"/>
  <c r="E63" l="1"/>
  <c r="E65" s="1"/>
  <c r="I64"/>
  <c r="I65" s="1"/>
</calcChain>
</file>

<file path=xl/sharedStrings.xml><?xml version="1.0" encoding="utf-8"?>
<sst xmlns="http://schemas.openxmlformats.org/spreadsheetml/2006/main" count="92" uniqueCount="64">
  <si>
    <t>Plnění 2017</t>
  </si>
  <si>
    <t>Rozpočet 2018</t>
  </si>
  <si>
    <t>Střediska - Dobratice</t>
  </si>
  <si>
    <t>Střediska - Vojkovice</t>
  </si>
  <si>
    <t>Položka</t>
  </si>
  <si>
    <t>Hlavní činnost</t>
  </si>
  <si>
    <t>Příjmy</t>
  </si>
  <si>
    <t>stravné</t>
  </si>
  <si>
    <t>Účet</t>
  </si>
  <si>
    <t>školné</t>
  </si>
  <si>
    <t>Výdaje</t>
  </si>
  <si>
    <t>potraviny</t>
  </si>
  <si>
    <t>materiál</t>
  </si>
  <si>
    <t>energie</t>
  </si>
  <si>
    <t>opravy a údržba</t>
  </si>
  <si>
    <t>cestovné</t>
  </si>
  <si>
    <t>služby</t>
  </si>
  <si>
    <t>mzdové náklady</t>
  </si>
  <si>
    <t>odbody z mezd</t>
  </si>
  <si>
    <t>FKSP</t>
  </si>
  <si>
    <t>OPPP</t>
  </si>
  <si>
    <t>zák. pojištění</t>
  </si>
  <si>
    <t>finanční náklady</t>
  </si>
  <si>
    <t>odpisy</t>
  </si>
  <si>
    <t>DDHIM</t>
  </si>
  <si>
    <t>odvody z mezd</t>
  </si>
  <si>
    <t xml:space="preserve">Finanční plán 2017 </t>
  </si>
  <si>
    <t>Vedlejší činnost</t>
  </si>
  <si>
    <t>Celkem - vedlejší činnost</t>
  </si>
  <si>
    <t>Výdaje za organizace celkem</t>
  </si>
  <si>
    <t>přijmy - tělocvična</t>
  </si>
  <si>
    <t>kroužky</t>
  </si>
  <si>
    <t>poškozené učebnice</t>
  </si>
  <si>
    <t>úroky</t>
  </si>
  <si>
    <t>provozní dotace OÚ</t>
  </si>
  <si>
    <t>dotace OÚ na odpisy</t>
  </si>
  <si>
    <t>Celkem příjmy vedlejší činnost</t>
  </si>
  <si>
    <t>Celkem výdaje - hlavní činnost</t>
  </si>
  <si>
    <t>Celkem - příjmy hlavní činnost</t>
  </si>
  <si>
    <t>Příjmy za organizaci celkem</t>
  </si>
  <si>
    <t>Hospodářský výsledek - střediska Dobratice</t>
  </si>
  <si>
    <t>Návrh rozpočtu na rok 2018</t>
  </si>
  <si>
    <t xml:space="preserve">  Příjmy za organizaci celkem</t>
  </si>
  <si>
    <t>příjmy - rezervní fond</t>
  </si>
  <si>
    <t xml:space="preserve">  Výdaje za organizaci celkem</t>
  </si>
  <si>
    <t xml:space="preserve">  Hospodářský výsledek - střediska Vojkovice</t>
  </si>
  <si>
    <t>Dotace MŠMT</t>
  </si>
  <si>
    <t>Všechna střediska</t>
  </si>
  <si>
    <t>Dotace na platy</t>
  </si>
  <si>
    <t>Dotace na odvody, ONIV, FKSP</t>
  </si>
  <si>
    <t>Dotace - plavání</t>
  </si>
  <si>
    <t>Platy</t>
  </si>
  <si>
    <t>Odvody, ONIV, FKSP</t>
  </si>
  <si>
    <t>Plavání</t>
  </si>
  <si>
    <t>Celkem příjmy</t>
  </si>
  <si>
    <t>Celkem - výdaje</t>
  </si>
  <si>
    <t xml:space="preserve">Požadovaná dotace na provoz - střediska Dobratice                            </t>
  </si>
  <si>
    <t xml:space="preserve">Požadovaná dotace na odpisy                                                                           </t>
  </si>
  <si>
    <t xml:space="preserve">Požadovaná dotace na provoz - střediska Vojkovice                               </t>
  </si>
  <si>
    <t>příjmy z pronájmů</t>
  </si>
  <si>
    <t>ostatní příjmy</t>
  </si>
  <si>
    <t>Dobratice 58, 739 51</t>
  </si>
  <si>
    <t>IČ.: 70640017</t>
  </si>
  <si>
    <t>Základní škola a mateřská škola Dobratice, okres Frýdek-Místek, p.o.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</si>
</sst>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2" xfId="0" applyNumberFormat="1" applyBorder="1"/>
    <xf numFmtId="1" fontId="0" fillId="0" borderId="12" xfId="0" applyNumberFormat="1" applyBorder="1"/>
    <xf numFmtId="4" fontId="0" fillId="0" borderId="13" xfId="0" applyNumberFormat="1" applyBorder="1"/>
    <xf numFmtId="0" fontId="1" fillId="0" borderId="10" xfId="0" applyFont="1" applyBorder="1"/>
    <xf numFmtId="4" fontId="1" fillId="0" borderId="1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13" xfId="0" applyNumberFormat="1" applyFont="1" applyBorder="1"/>
    <xf numFmtId="0" fontId="3" fillId="0" borderId="0" xfId="0" applyFont="1"/>
    <xf numFmtId="4" fontId="0" fillId="0" borderId="11" xfId="0" applyNumberFormat="1" applyBorder="1"/>
    <xf numFmtId="4" fontId="1" fillId="0" borderId="14" xfId="0" applyNumberFormat="1" applyFont="1" applyBorder="1"/>
    <xf numFmtId="0" fontId="0" fillId="0" borderId="10" xfId="0" applyBorder="1"/>
    <xf numFmtId="0" fontId="1" fillId="0" borderId="15" xfId="0" applyFont="1" applyBorder="1"/>
    <xf numFmtId="1" fontId="0" fillId="0" borderId="16" xfId="0" applyNumberFormat="1" applyBorder="1"/>
    <xf numFmtId="4" fontId="1" fillId="0" borderId="17" xfId="0" applyNumberFormat="1" applyFont="1" applyBorder="1"/>
    <xf numFmtId="0" fontId="1" fillId="0" borderId="14" xfId="0" applyFont="1" applyBorder="1"/>
    <xf numFmtId="1" fontId="1" fillId="0" borderId="0" xfId="0" applyNumberFormat="1" applyFont="1" applyBorder="1"/>
    <xf numFmtId="4" fontId="1" fillId="0" borderId="18" xfId="0" applyNumberFormat="1" applyFont="1" applyBorder="1"/>
    <xf numFmtId="0" fontId="1" fillId="0" borderId="19" xfId="0" applyFont="1" applyBorder="1"/>
    <xf numFmtId="1" fontId="1" fillId="0" borderId="20" xfId="0" applyNumberFormat="1" applyFont="1" applyBorder="1"/>
    <xf numFmtId="4" fontId="1" fillId="0" borderId="21" xfId="0" applyNumberFormat="1" applyFont="1" applyBorder="1"/>
    <xf numFmtId="0" fontId="0" fillId="0" borderId="0" xfId="0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0" fillId="0" borderId="16" xfId="0" applyBorder="1" applyAlignment="1"/>
    <xf numFmtId="0" fontId="0" fillId="0" borderId="0" xfId="0" applyBorder="1" applyAlignment="1"/>
    <xf numFmtId="0" fontId="1" fillId="0" borderId="19" xfId="0" applyFont="1" applyBorder="1" applyAlignment="1"/>
    <xf numFmtId="0" fontId="0" fillId="0" borderId="20" xfId="0" applyBorder="1" applyAlignment="1"/>
    <xf numFmtId="4" fontId="1" fillId="0" borderId="17" xfId="0" applyNumberFormat="1" applyFont="1" applyBorder="1" applyAlignment="1"/>
    <xf numFmtId="4" fontId="1" fillId="0" borderId="18" xfId="0" applyNumberFormat="1" applyFont="1" applyBorder="1" applyAlignment="1"/>
    <xf numFmtId="4" fontId="1" fillId="0" borderId="21" xfId="0" applyNumberFormat="1" applyFont="1" applyBorder="1" applyAlignment="1"/>
    <xf numFmtId="4" fontId="0" fillId="0" borderId="0" xfId="0" applyNumberForma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tabSelected="1" workbookViewId="0">
      <selection activeCell="H5" sqref="H5"/>
    </sheetView>
  </sheetViews>
  <sheetFormatPr defaultRowHeight="15"/>
  <cols>
    <col min="1" max="1" width="4" customWidth="1"/>
    <col min="2" max="2" width="8.5703125" customWidth="1"/>
    <col min="3" max="3" width="28.140625" customWidth="1"/>
    <col min="4" max="4" width="17.42578125" bestFit="1" customWidth="1"/>
    <col min="5" max="5" width="15.42578125" customWidth="1"/>
    <col min="6" max="6" width="14.5703125" customWidth="1"/>
    <col min="7" max="7" width="17.42578125" bestFit="1" customWidth="1"/>
    <col min="8" max="8" width="15.28515625" customWidth="1"/>
    <col min="9" max="9" width="15.7109375" customWidth="1"/>
  </cols>
  <sheetData>
    <row r="1" spans="2:10">
      <c r="B1" s="51" t="s">
        <v>63</v>
      </c>
      <c r="C1" s="51"/>
      <c r="D1" s="51"/>
    </row>
    <row r="2" spans="2:10">
      <c r="B2" s="52" t="s">
        <v>61</v>
      </c>
      <c r="C2" s="52"/>
      <c r="D2" s="51"/>
    </row>
    <row r="3" spans="2:10">
      <c r="B3" s="52" t="s">
        <v>62</v>
      </c>
      <c r="C3" s="52"/>
      <c r="D3" s="51"/>
    </row>
    <row r="5" spans="2:10" ht="18" customHeight="1">
      <c r="C5" s="23" t="s">
        <v>41</v>
      </c>
    </row>
    <row r="6" spans="2:10" ht="15.75" thickBot="1"/>
    <row r="7" spans="2:10" ht="15.75" thickBot="1">
      <c r="B7" s="47" t="s">
        <v>5</v>
      </c>
      <c r="C7" s="47"/>
      <c r="D7" s="48" t="s">
        <v>2</v>
      </c>
      <c r="E7" s="49"/>
      <c r="F7" s="50"/>
      <c r="G7" s="48" t="s">
        <v>3</v>
      </c>
      <c r="H7" s="49"/>
      <c r="I7" s="50"/>
    </row>
    <row r="8" spans="2:10" ht="15.75" thickBot="1">
      <c r="B8" s="3" t="s">
        <v>8</v>
      </c>
      <c r="C8" s="3" t="s">
        <v>4</v>
      </c>
      <c r="D8" s="3" t="s">
        <v>26</v>
      </c>
      <c r="E8" s="4" t="s">
        <v>0</v>
      </c>
      <c r="F8" s="4" t="s">
        <v>1</v>
      </c>
      <c r="G8" s="4" t="s">
        <v>26</v>
      </c>
      <c r="H8" s="4" t="s">
        <v>0</v>
      </c>
      <c r="I8" s="4" t="s">
        <v>1</v>
      </c>
    </row>
    <row r="9" spans="2:10">
      <c r="B9" s="5"/>
      <c r="C9" s="6"/>
      <c r="D9" s="12"/>
      <c r="E9" s="12"/>
      <c r="F9" s="12"/>
      <c r="G9" s="12"/>
      <c r="H9" s="12"/>
      <c r="I9" s="12"/>
    </row>
    <row r="10" spans="2:10">
      <c r="B10" s="7"/>
      <c r="C10" s="8" t="s">
        <v>6</v>
      </c>
      <c r="D10" s="13"/>
      <c r="E10" s="14"/>
      <c r="F10" s="14"/>
      <c r="G10" s="14"/>
      <c r="H10" s="14"/>
      <c r="I10" s="14"/>
      <c r="J10" s="2"/>
    </row>
    <row r="11" spans="2:10">
      <c r="B11" s="9">
        <v>602</v>
      </c>
      <c r="C11" s="10" t="s">
        <v>7</v>
      </c>
      <c r="D11" s="14">
        <v>470000</v>
      </c>
      <c r="E11" s="14">
        <v>510706</v>
      </c>
      <c r="F11" s="14">
        <v>520000</v>
      </c>
      <c r="G11" s="14">
        <v>224000</v>
      </c>
      <c r="H11" s="14">
        <v>223956</v>
      </c>
      <c r="I11" s="14">
        <v>224000</v>
      </c>
      <c r="J11" s="2"/>
    </row>
    <row r="12" spans="2:10">
      <c r="B12" s="9">
        <v>602</v>
      </c>
      <c r="C12" s="10" t="s">
        <v>9</v>
      </c>
      <c r="D12" s="14">
        <v>90000</v>
      </c>
      <c r="E12" s="14">
        <v>95080</v>
      </c>
      <c r="F12" s="14">
        <v>95000</v>
      </c>
      <c r="G12" s="14">
        <v>45000</v>
      </c>
      <c r="H12" s="14">
        <v>43200</v>
      </c>
      <c r="I12" s="14">
        <v>43000</v>
      </c>
      <c r="J12" s="2"/>
    </row>
    <row r="13" spans="2:10">
      <c r="B13" s="9">
        <v>602</v>
      </c>
      <c r="C13" s="10" t="s">
        <v>31</v>
      </c>
      <c r="D13" s="14">
        <v>20000</v>
      </c>
      <c r="E13" s="14">
        <v>20230</v>
      </c>
      <c r="F13" s="14">
        <v>20500</v>
      </c>
      <c r="G13" s="14"/>
      <c r="H13" s="14"/>
      <c r="I13" s="14"/>
      <c r="J13" s="2"/>
    </row>
    <row r="14" spans="2:10">
      <c r="B14" s="9">
        <v>602</v>
      </c>
      <c r="C14" s="10" t="s">
        <v>32</v>
      </c>
      <c r="D14" s="14">
        <v>0</v>
      </c>
      <c r="E14" s="14">
        <v>1293</v>
      </c>
      <c r="F14" s="14">
        <v>1000</v>
      </c>
      <c r="G14" s="14"/>
      <c r="H14" s="14"/>
      <c r="I14" s="14"/>
      <c r="J14" s="2"/>
    </row>
    <row r="15" spans="2:10">
      <c r="B15" s="9">
        <v>603</v>
      </c>
      <c r="C15" s="10" t="s">
        <v>59</v>
      </c>
      <c r="D15" s="14">
        <v>0</v>
      </c>
      <c r="E15" s="14">
        <v>5570</v>
      </c>
      <c r="F15" s="14">
        <v>6000</v>
      </c>
      <c r="G15" s="14"/>
      <c r="H15" s="14"/>
      <c r="I15" s="14"/>
      <c r="J15" s="2"/>
    </row>
    <row r="16" spans="2:10">
      <c r="B16" s="9">
        <v>648</v>
      </c>
      <c r="C16" s="10" t="s">
        <v>43</v>
      </c>
      <c r="D16" s="14">
        <v>0</v>
      </c>
      <c r="E16" s="14">
        <v>1600</v>
      </c>
      <c r="F16" s="14">
        <v>0</v>
      </c>
      <c r="G16" s="14">
        <v>37000</v>
      </c>
      <c r="H16" s="14">
        <v>37539</v>
      </c>
      <c r="I16" s="14"/>
      <c r="J16" s="2"/>
    </row>
    <row r="17" spans="2:10">
      <c r="B17" s="9">
        <v>662</v>
      </c>
      <c r="C17" s="10" t="s">
        <v>33</v>
      </c>
      <c r="D17" s="14">
        <v>1000</v>
      </c>
      <c r="E17" s="14">
        <v>1771.54</v>
      </c>
      <c r="F17" s="14">
        <v>2000</v>
      </c>
      <c r="G17" s="14"/>
      <c r="H17" s="14"/>
      <c r="I17" s="14"/>
      <c r="J17" s="2"/>
    </row>
    <row r="18" spans="2:10">
      <c r="B18" s="9">
        <v>672</v>
      </c>
      <c r="C18" s="10" t="s">
        <v>34</v>
      </c>
      <c r="D18" s="14">
        <v>1369000</v>
      </c>
      <c r="E18" s="14">
        <v>1369000</v>
      </c>
      <c r="F18" s="14">
        <v>1540000</v>
      </c>
      <c r="G18" s="14">
        <v>296300</v>
      </c>
      <c r="H18" s="14">
        <v>296300</v>
      </c>
      <c r="I18" s="14">
        <v>340000</v>
      </c>
      <c r="J18" s="2"/>
    </row>
    <row r="19" spans="2:10">
      <c r="B19" s="9">
        <v>672</v>
      </c>
      <c r="C19" s="10" t="s">
        <v>35</v>
      </c>
      <c r="D19" s="14">
        <v>338256</v>
      </c>
      <c r="E19" s="14">
        <v>338256</v>
      </c>
      <c r="F19" s="14">
        <v>358676</v>
      </c>
      <c r="G19" s="14"/>
      <c r="H19" s="14"/>
      <c r="I19" s="14"/>
      <c r="J19" s="2"/>
    </row>
    <row r="20" spans="2:10">
      <c r="B20" s="9"/>
      <c r="C20" s="10"/>
      <c r="D20" s="14"/>
      <c r="E20" s="14"/>
      <c r="F20" s="14"/>
      <c r="G20" s="14"/>
      <c r="H20" s="14"/>
      <c r="I20" s="14"/>
      <c r="J20" s="2"/>
    </row>
    <row r="21" spans="2:10">
      <c r="B21" s="9"/>
      <c r="C21" s="8" t="s">
        <v>38</v>
      </c>
      <c r="D21" s="18">
        <f>SUM(D11:D19)</f>
        <v>2288256</v>
      </c>
      <c r="E21" s="18">
        <f>SUM(E11:E19)</f>
        <v>2343506.54</v>
      </c>
      <c r="F21" s="18">
        <f>SUM(F11:F19)</f>
        <v>2543176</v>
      </c>
      <c r="G21" s="18">
        <f t="shared" ref="G21:I21" si="0">SUM(G11:G19)</f>
        <v>602300</v>
      </c>
      <c r="H21" s="18">
        <f t="shared" si="0"/>
        <v>600995</v>
      </c>
      <c r="I21" s="18">
        <f t="shared" si="0"/>
        <v>607000</v>
      </c>
      <c r="J21" s="2"/>
    </row>
    <row r="22" spans="2:10">
      <c r="B22" s="9"/>
      <c r="C22" s="10"/>
      <c r="D22" s="14"/>
      <c r="E22" s="14"/>
      <c r="F22" s="14"/>
      <c r="G22" s="14"/>
      <c r="H22" s="14"/>
      <c r="I22" s="14"/>
      <c r="J22" s="2"/>
    </row>
    <row r="23" spans="2:10">
      <c r="B23" s="9"/>
      <c r="C23" s="8" t="s">
        <v>10</v>
      </c>
      <c r="D23" s="14"/>
      <c r="E23" s="14"/>
      <c r="F23" s="14"/>
      <c r="G23" s="14"/>
      <c r="H23" s="14"/>
      <c r="I23" s="14"/>
      <c r="J23" s="2"/>
    </row>
    <row r="24" spans="2:10">
      <c r="B24" s="9">
        <v>501</v>
      </c>
      <c r="C24" s="10" t="s">
        <v>11</v>
      </c>
      <c r="D24" s="14">
        <v>494000</v>
      </c>
      <c r="E24" s="14">
        <v>493634.01</v>
      </c>
      <c r="F24" s="14">
        <v>520000</v>
      </c>
      <c r="G24" s="14">
        <v>207000</v>
      </c>
      <c r="H24" s="14">
        <v>218827.16</v>
      </c>
      <c r="I24" s="14">
        <v>224000</v>
      </c>
      <c r="J24" s="2"/>
    </row>
    <row r="25" spans="2:10">
      <c r="B25" s="9">
        <v>501</v>
      </c>
      <c r="C25" s="10" t="s">
        <v>12</v>
      </c>
      <c r="D25" s="14">
        <v>254000</v>
      </c>
      <c r="E25" s="14">
        <v>254051.39</v>
      </c>
      <c r="F25" s="14">
        <v>300000</v>
      </c>
      <c r="G25" s="14">
        <v>68300</v>
      </c>
      <c r="H25" s="14">
        <v>68295.09</v>
      </c>
      <c r="I25" s="14">
        <v>70000</v>
      </c>
      <c r="J25" s="2"/>
    </row>
    <row r="26" spans="2:10">
      <c r="B26" s="9">
        <v>502</v>
      </c>
      <c r="C26" s="10" t="s">
        <v>13</v>
      </c>
      <c r="D26" s="14">
        <v>238000</v>
      </c>
      <c r="E26" s="14">
        <v>237904</v>
      </c>
      <c r="F26" s="14">
        <v>250000</v>
      </c>
      <c r="G26" s="14">
        <v>127500</v>
      </c>
      <c r="H26" s="14">
        <v>127504</v>
      </c>
      <c r="I26" s="14">
        <v>130000</v>
      </c>
      <c r="J26" s="2"/>
    </row>
    <row r="27" spans="2:10">
      <c r="B27" s="9">
        <v>511</v>
      </c>
      <c r="C27" s="10" t="s">
        <v>14</v>
      </c>
      <c r="D27" s="14">
        <v>215500</v>
      </c>
      <c r="E27" s="14">
        <v>215312.5</v>
      </c>
      <c r="F27" s="14">
        <v>240000</v>
      </c>
      <c r="G27" s="14">
        <v>38700</v>
      </c>
      <c r="H27" s="14">
        <v>38609</v>
      </c>
      <c r="I27" s="14">
        <v>30000</v>
      </c>
      <c r="J27" s="2"/>
    </row>
    <row r="28" spans="2:10">
      <c r="B28" s="9">
        <v>512</v>
      </c>
      <c r="C28" s="10" t="s">
        <v>15</v>
      </c>
      <c r="D28" s="14">
        <v>10000</v>
      </c>
      <c r="E28" s="14">
        <v>9795</v>
      </c>
      <c r="F28" s="14">
        <v>10000</v>
      </c>
      <c r="G28" s="14">
        <v>1000</v>
      </c>
      <c r="H28" s="14">
        <v>826</v>
      </c>
      <c r="I28" s="14">
        <v>1000</v>
      </c>
      <c r="J28" s="2"/>
    </row>
    <row r="29" spans="2:10">
      <c r="B29" s="9">
        <v>518</v>
      </c>
      <c r="C29" s="10" t="s">
        <v>16</v>
      </c>
      <c r="D29" s="14">
        <v>546000</v>
      </c>
      <c r="E29" s="14">
        <v>545551.80000000005</v>
      </c>
      <c r="F29" s="14">
        <v>620000</v>
      </c>
      <c r="G29" s="14">
        <v>165500</v>
      </c>
      <c r="H29" s="14">
        <v>165447.85999999999</v>
      </c>
      <c r="I29" s="14">
        <v>170000</v>
      </c>
      <c r="J29" s="2"/>
    </row>
    <row r="30" spans="2:10">
      <c r="B30" s="9">
        <v>521</v>
      </c>
      <c r="C30" s="10" t="s">
        <v>17</v>
      </c>
      <c r="D30" s="14">
        <v>62500</v>
      </c>
      <c r="E30" s="14">
        <v>62338</v>
      </c>
      <c r="F30" s="14">
        <v>63000</v>
      </c>
      <c r="G30" s="14"/>
      <c r="H30" s="14">
        <v>0</v>
      </c>
      <c r="I30" s="14"/>
      <c r="J30" s="2"/>
    </row>
    <row r="31" spans="2:10">
      <c r="B31" s="9">
        <v>524</v>
      </c>
      <c r="C31" s="10" t="s">
        <v>25</v>
      </c>
      <c r="D31" s="14">
        <v>24500</v>
      </c>
      <c r="E31" s="14">
        <v>24355</v>
      </c>
      <c r="F31" s="14">
        <v>25000</v>
      </c>
      <c r="G31" s="14"/>
      <c r="H31" s="14">
        <v>0</v>
      </c>
      <c r="I31" s="14"/>
      <c r="J31" s="2"/>
    </row>
    <row r="32" spans="2:10">
      <c r="B32" s="9">
        <v>525</v>
      </c>
      <c r="C32" s="10" t="s">
        <v>21</v>
      </c>
      <c r="D32" s="14">
        <v>500</v>
      </c>
      <c r="E32" s="14">
        <v>445</v>
      </c>
      <c r="F32" s="14">
        <v>500</v>
      </c>
      <c r="G32" s="14"/>
      <c r="H32" s="14">
        <v>0</v>
      </c>
      <c r="I32" s="14"/>
      <c r="J32" s="2"/>
    </row>
    <row r="33" spans="2:10">
      <c r="B33" s="9">
        <v>527</v>
      </c>
      <c r="C33" s="10" t="s">
        <v>19</v>
      </c>
      <c r="D33" s="14">
        <v>1000</v>
      </c>
      <c r="E33" s="14">
        <v>855</v>
      </c>
      <c r="F33" s="14">
        <v>1000</v>
      </c>
      <c r="G33" s="14"/>
      <c r="H33" s="14">
        <v>0</v>
      </c>
      <c r="I33" s="14"/>
      <c r="J33" s="2"/>
    </row>
    <row r="34" spans="2:10">
      <c r="B34" s="9">
        <v>528</v>
      </c>
      <c r="C34" s="10" t="s">
        <v>20</v>
      </c>
      <c r="D34" s="14">
        <v>7500</v>
      </c>
      <c r="E34" s="14">
        <v>7302</v>
      </c>
      <c r="F34" s="14">
        <v>10000</v>
      </c>
      <c r="G34" s="14">
        <v>6000</v>
      </c>
      <c r="H34" s="14">
        <v>5971</v>
      </c>
      <c r="I34" s="14">
        <v>6000</v>
      </c>
      <c r="J34" s="2"/>
    </row>
    <row r="35" spans="2:10">
      <c r="B35" s="9">
        <v>549</v>
      </c>
      <c r="C35" s="10" t="s">
        <v>22</v>
      </c>
      <c r="D35" s="14">
        <v>53000</v>
      </c>
      <c r="E35" s="14">
        <v>53121</v>
      </c>
      <c r="F35" s="14">
        <v>55000</v>
      </c>
      <c r="G35" s="14"/>
      <c r="H35" s="14">
        <v>0</v>
      </c>
      <c r="I35" s="14"/>
      <c r="J35" s="2"/>
    </row>
    <row r="36" spans="2:10">
      <c r="B36" s="9">
        <v>551</v>
      </c>
      <c r="C36" s="10" t="s">
        <v>23</v>
      </c>
      <c r="D36" s="14">
        <v>338256</v>
      </c>
      <c r="E36" s="14">
        <v>338256</v>
      </c>
      <c r="F36" s="14">
        <v>358676</v>
      </c>
      <c r="G36" s="14"/>
      <c r="H36" s="14">
        <v>0</v>
      </c>
      <c r="I36" s="14"/>
      <c r="J36" s="2"/>
    </row>
    <row r="37" spans="2:10">
      <c r="B37" s="9">
        <v>558</v>
      </c>
      <c r="C37" s="10" t="s">
        <v>24</v>
      </c>
      <c r="D37" s="14">
        <v>71500</v>
      </c>
      <c r="E37" s="14">
        <v>71421</v>
      </c>
      <c r="F37" s="14">
        <v>120000</v>
      </c>
      <c r="G37" s="14"/>
      <c r="H37" s="14">
        <v>0</v>
      </c>
      <c r="I37" s="14"/>
      <c r="J37" s="2"/>
    </row>
    <row r="38" spans="2:10">
      <c r="B38" s="9"/>
      <c r="C38" s="10"/>
      <c r="D38" s="15"/>
      <c r="E38" s="15"/>
      <c r="F38" s="15"/>
      <c r="G38" s="15"/>
      <c r="H38" s="15"/>
      <c r="I38" s="15"/>
      <c r="J38" s="2"/>
    </row>
    <row r="39" spans="2:10" ht="15.75" thickBot="1">
      <c r="B39" s="11"/>
      <c r="C39" s="17" t="s">
        <v>37</v>
      </c>
      <c r="D39" s="22">
        <f>SUM(D24:D37)</f>
        <v>2316256</v>
      </c>
      <c r="E39" s="22">
        <f>SUM(E24:E38)</f>
        <v>2314341.7000000002</v>
      </c>
      <c r="F39" s="22">
        <f>SUM(F24:F38)</f>
        <v>2573176</v>
      </c>
      <c r="G39" s="22">
        <f t="shared" ref="G39:I39" si="1">SUM(G24:G38)</f>
        <v>614000</v>
      </c>
      <c r="H39" s="22">
        <f t="shared" si="1"/>
        <v>625480.11</v>
      </c>
      <c r="I39" s="22">
        <f t="shared" si="1"/>
        <v>631000</v>
      </c>
      <c r="J39" s="2"/>
    </row>
    <row r="40" spans="2:10" ht="15.75" thickBot="1">
      <c r="B40" s="1"/>
      <c r="D40" s="2"/>
      <c r="E40" s="2"/>
      <c r="F40" s="2"/>
      <c r="G40" s="2"/>
      <c r="H40" s="2"/>
      <c r="I40" s="2"/>
      <c r="J40" s="2"/>
    </row>
    <row r="41" spans="2:10" ht="15.75" thickBot="1">
      <c r="B41" s="47" t="s">
        <v>27</v>
      </c>
      <c r="C41" s="47"/>
      <c r="D41" s="48" t="s">
        <v>2</v>
      </c>
      <c r="E41" s="49"/>
      <c r="F41" s="50"/>
      <c r="G41" s="48" t="s">
        <v>3</v>
      </c>
      <c r="H41" s="49"/>
      <c r="I41" s="50"/>
      <c r="J41" s="2"/>
    </row>
    <row r="42" spans="2:10" ht="15.75" thickBot="1">
      <c r="B42" s="3" t="s">
        <v>8</v>
      </c>
      <c r="C42" s="3" t="s">
        <v>4</v>
      </c>
      <c r="D42" s="4" t="s">
        <v>26</v>
      </c>
      <c r="E42" s="4" t="s">
        <v>0</v>
      </c>
      <c r="F42" s="4" t="s">
        <v>1</v>
      </c>
      <c r="G42" s="4" t="s">
        <v>26</v>
      </c>
      <c r="H42" s="4" t="s">
        <v>0</v>
      </c>
      <c r="I42" s="4" t="s">
        <v>1</v>
      </c>
      <c r="J42" s="2"/>
    </row>
    <row r="43" spans="2:10">
      <c r="B43" s="5"/>
      <c r="C43" s="6"/>
      <c r="D43" s="12"/>
      <c r="E43" s="12"/>
      <c r="F43" s="12"/>
      <c r="G43" s="24"/>
      <c r="H43" s="24"/>
      <c r="I43" s="24"/>
      <c r="J43" s="2"/>
    </row>
    <row r="44" spans="2:10">
      <c r="B44" s="7"/>
      <c r="C44" s="8" t="s">
        <v>6</v>
      </c>
      <c r="D44" s="13"/>
      <c r="E44" s="14"/>
      <c r="F44" s="14"/>
      <c r="G44" s="14"/>
      <c r="H44" s="14"/>
      <c r="I44" s="14"/>
      <c r="J44" s="2"/>
    </row>
    <row r="45" spans="2:10">
      <c r="B45" s="9">
        <v>602</v>
      </c>
      <c r="C45" s="10" t="s">
        <v>7</v>
      </c>
      <c r="D45" s="14">
        <v>202000</v>
      </c>
      <c r="E45" s="14">
        <v>196850</v>
      </c>
      <c r="F45" s="14">
        <v>198000</v>
      </c>
      <c r="G45" s="14">
        <v>31700</v>
      </c>
      <c r="H45" s="14">
        <v>47306</v>
      </c>
      <c r="I45" s="14">
        <v>48000</v>
      </c>
      <c r="J45" s="2"/>
    </row>
    <row r="46" spans="2:10">
      <c r="B46" s="9">
        <v>602</v>
      </c>
      <c r="C46" s="10" t="s">
        <v>30</v>
      </c>
      <c r="D46" s="14">
        <v>175000</v>
      </c>
      <c r="E46" s="14">
        <v>176392</v>
      </c>
      <c r="F46" s="14">
        <v>176000</v>
      </c>
      <c r="G46" s="14"/>
      <c r="H46" s="14"/>
      <c r="I46" s="14"/>
      <c r="J46" s="2"/>
    </row>
    <row r="47" spans="2:10">
      <c r="B47" s="9">
        <v>602</v>
      </c>
      <c r="C47" s="10" t="s">
        <v>60</v>
      </c>
      <c r="D47" s="14">
        <v>20000</v>
      </c>
      <c r="E47" s="14">
        <v>25115</v>
      </c>
      <c r="F47" s="14">
        <v>25000</v>
      </c>
      <c r="G47" s="14"/>
      <c r="H47" s="14"/>
      <c r="I47" s="14"/>
      <c r="J47" s="2"/>
    </row>
    <row r="48" spans="2:10">
      <c r="B48" s="9"/>
      <c r="C48" s="10"/>
      <c r="D48" s="14"/>
      <c r="E48" s="14"/>
      <c r="F48" s="14"/>
      <c r="G48" s="14"/>
      <c r="H48" s="14"/>
      <c r="I48" s="14"/>
      <c r="J48" s="2"/>
    </row>
    <row r="49" spans="2:10">
      <c r="B49" s="9"/>
      <c r="C49" s="8" t="s">
        <v>36</v>
      </c>
      <c r="D49" s="18">
        <f>SUM(D45:D47)</f>
        <v>397000</v>
      </c>
      <c r="E49" s="18">
        <f>SUM(E45:E47)</f>
        <v>398357</v>
      </c>
      <c r="F49" s="18">
        <f>SUM(F45:F47)</f>
        <v>399000</v>
      </c>
      <c r="G49" s="18">
        <f t="shared" ref="G49:I49" si="2">SUM(G45:G47)</f>
        <v>31700</v>
      </c>
      <c r="H49" s="18">
        <f t="shared" si="2"/>
        <v>47306</v>
      </c>
      <c r="I49" s="18">
        <f t="shared" si="2"/>
        <v>48000</v>
      </c>
      <c r="J49" s="2"/>
    </row>
    <row r="50" spans="2:10">
      <c r="B50" s="9"/>
      <c r="C50" s="10"/>
      <c r="D50" s="14"/>
      <c r="E50" s="14"/>
      <c r="F50" s="14"/>
      <c r="G50" s="14"/>
      <c r="H50" s="14"/>
      <c r="I50" s="14"/>
      <c r="J50" s="2"/>
    </row>
    <row r="51" spans="2:10">
      <c r="B51" s="9"/>
      <c r="C51" s="10" t="s">
        <v>10</v>
      </c>
      <c r="D51" s="14"/>
      <c r="E51" s="14"/>
      <c r="F51" s="14"/>
      <c r="G51" s="14"/>
      <c r="H51" s="14"/>
      <c r="I51" s="14"/>
      <c r="J51" s="2"/>
    </row>
    <row r="52" spans="2:10">
      <c r="B52" s="9">
        <v>501</v>
      </c>
      <c r="C52" s="10" t="s">
        <v>11</v>
      </c>
      <c r="D52" s="14">
        <v>89000</v>
      </c>
      <c r="E52" s="14">
        <v>88884.3</v>
      </c>
      <c r="F52" s="14">
        <v>89000</v>
      </c>
      <c r="G52" s="14">
        <v>20000</v>
      </c>
      <c r="H52" s="14">
        <v>22740.639999999999</v>
      </c>
      <c r="I52" s="14">
        <v>24000</v>
      </c>
      <c r="J52" s="2"/>
    </row>
    <row r="53" spans="2:10">
      <c r="B53" s="9">
        <v>502</v>
      </c>
      <c r="C53" s="10" t="s">
        <v>13</v>
      </c>
      <c r="D53" s="14">
        <v>50000</v>
      </c>
      <c r="E53" s="14">
        <v>49311</v>
      </c>
      <c r="F53" s="14">
        <v>49500</v>
      </c>
      <c r="G53" s="14"/>
      <c r="H53" s="14"/>
      <c r="I53" s="14"/>
      <c r="J53" s="2"/>
    </row>
    <row r="54" spans="2:10">
      <c r="B54" s="9">
        <v>521</v>
      </c>
      <c r="C54" s="10" t="s">
        <v>17</v>
      </c>
      <c r="D54" s="14">
        <v>174000</v>
      </c>
      <c r="E54" s="14">
        <v>173952</v>
      </c>
      <c r="F54" s="14">
        <v>174000</v>
      </c>
      <c r="G54" s="14"/>
      <c r="H54" s="14"/>
      <c r="I54" s="14"/>
      <c r="J54" s="2"/>
    </row>
    <row r="55" spans="2:10">
      <c r="B55" s="9">
        <v>524</v>
      </c>
      <c r="C55" s="10" t="s">
        <v>18</v>
      </c>
      <c r="D55" s="14">
        <v>53000</v>
      </c>
      <c r="E55" s="14">
        <v>52853</v>
      </c>
      <c r="F55" s="14">
        <v>53000</v>
      </c>
      <c r="G55" s="14"/>
      <c r="H55" s="14"/>
      <c r="I55" s="14"/>
      <c r="J55" s="2"/>
    </row>
    <row r="56" spans="2:10">
      <c r="B56" s="9">
        <v>525</v>
      </c>
      <c r="C56" s="10" t="s">
        <v>21</v>
      </c>
      <c r="D56" s="14">
        <v>1000</v>
      </c>
      <c r="E56" s="14">
        <v>1244</v>
      </c>
      <c r="F56" s="14">
        <v>1500</v>
      </c>
      <c r="G56" s="14"/>
      <c r="H56" s="14"/>
      <c r="I56" s="14"/>
      <c r="J56" s="2"/>
    </row>
    <row r="57" spans="2:10">
      <c r="B57" s="9">
        <v>527</v>
      </c>
      <c r="C57" s="10" t="s">
        <v>19</v>
      </c>
      <c r="D57" s="14">
        <v>2000</v>
      </c>
      <c r="E57" s="14">
        <v>1928</v>
      </c>
      <c r="F57" s="14">
        <v>2000</v>
      </c>
      <c r="G57" s="14"/>
      <c r="H57" s="14"/>
      <c r="I57" s="14"/>
      <c r="J57" s="2"/>
    </row>
    <row r="58" spans="2:10">
      <c r="B58" s="9"/>
      <c r="C58" s="10"/>
      <c r="D58" s="14"/>
      <c r="E58" s="14"/>
      <c r="F58" s="14"/>
      <c r="G58" s="14"/>
      <c r="H58" s="14"/>
      <c r="I58" s="14"/>
      <c r="J58" s="2"/>
    </row>
    <row r="59" spans="2:10">
      <c r="B59" s="9"/>
      <c r="C59" s="8" t="s">
        <v>28</v>
      </c>
      <c r="D59" s="18">
        <f>SUM(D52:D57)</f>
        <v>369000</v>
      </c>
      <c r="E59" s="18">
        <f>SUM(E52:E57)</f>
        <v>368172.3</v>
      </c>
      <c r="F59" s="18">
        <f>SUM(F52:F57)</f>
        <v>369000</v>
      </c>
      <c r="G59" s="18">
        <f t="shared" ref="G59:I59" si="3">SUM(G52:G57)</f>
        <v>20000</v>
      </c>
      <c r="H59" s="18">
        <f t="shared" si="3"/>
        <v>22740.639999999999</v>
      </c>
      <c r="I59" s="18">
        <f t="shared" si="3"/>
        <v>24000</v>
      </c>
      <c r="J59" s="25"/>
    </row>
    <row r="60" spans="2:10" ht="15.75" thickBot="1">
      <c r="B60" s="11"/>
      <c r="C60" s="26"/>
      <c r="D60" s="16"/>
      <c r="E60" s="16"/>
      <c r="F60" s="16"/>
      <c r="G60" s="16"/>
      <c r="H60" s="16"/>
      <c r="I60" s="16"/>
      <c r="J60" s="2"/>
    </row>
    <row r="61" spans="2:10">
      <c r="B61" s="19"/>
      <c r="C61" s="20"/>
      <c r="D61" s="21"/>
      <c r="E61" s="21"/>
      <c r="F61" s="21"/>
      <c r="G61" s="2"/>
      <c r="H61" s="2"/>
      <c r="I61" s="2"/>
      <c r="J61" s="2"/>
    </row>
    <row r="62" spans="2:10" ht="15.75" thickBot="1">
      <c r="B62" s="19"/>
      <c r="C62" s="20"/>
      <c r="D62" s="21"/>
      <c r="E62" s="21"/>
      <c r="F62" s="21"/>
      <c r="G62" s="2"/>
      <c r="H62" s="2"/>
      <c r="I62" s="2"/>
      <c r="J62" s="2"/>
    </row>
    <row r="63" spans="2:10">
      <c r="C63" s="27" t="s">
        <v>39</v>
      </c>
      <c r="D63" s="28"/>
      <c r="E63" s="29">
        <f>SUM(E21+E49)</f>
        <v>2741863.54</v>
      </c>
      <c r="F63" s="38" t="s">
        <v>42</v>
      </c>
      <c r="G63" s="39"/>
      <c r="H63" s="39"/>
      <c r="I63" s="43">
        <f>SUM(H21+H49)</f>
        <v>648301</v>
      </c>
      <c r="J63" s="2"/>
    </row>
    <row r="64" spans="2:10">
      <c r="C64" s="30" t="s">
        <v>29</v>
      </c>
      <c r="D64" s="31"/>
      <c r="E64" s="32">
        <f>SUM(E39+E59)</f>
        <v>2682514</v>
      </c>
      <c r="F64" s="37" t="s">
        <v>44</v>
      </c>
      <c r="G64" s="40"/>
      <c r="H64" s="40"/>
      <c r="I64" s="44">
        <f>SUM(H39+H59)</f>
        <v>648220.75</v>
      </c>
      <c r="J64" s="2"/>
    </row>
    <row r="65" spans="2:10" ht="15.75" thickBot="1">
      <c r="C65" s="33" t="s">
        <v>40</v>
      </c>
      <c r="D65" s="34"/>
      <c r="E65" s="35">
        <f>SUM(E63-E64)</f>
        <v>59349.540000000037</v>
      </c>
      <c r="F65" s="41" t="s">
        <v>45</v>
      </c>
      <c r="G65" s="42"/>
      <c r="H65" s="42"/>
      <c r="I65" s="45">
        <f>SUM(I63-I64)</f>
        <v>80.25</v>
      </c>
      <c r="J65" s="2"/>
    </row>
    <row r="66" spans="2:10">
      <c r="D66" s="2"/>
      <c r="E66" s="2"/>
      <c r="F66" s="2"/>
      <c r="G66" s="2"/>
      <c r="H66" s="2"/>
      <c r="I66" s="2"/>
      <c r="J66" s="2"/>
    </row>
    <row r="67" spans="2:10">
      <c r="B67" s="36" t="s">
        <v>56</v>
      </c>
      <c r="C67" s="36"/>
      <c r="D67" s="36"/>
      <c r="E67" s="46">
        <v>1540000</v>
      </c>
      <c r="F67" s="36"/>
      <c r="G67" s="36"/>
      <c r="H67" s="36"/>
      <c r="I67" s="36"/>
      <c r="J67" s="2"/>
    </row>
    <row r="68" spans="2:10">
      <c r="B68" s="36" t="s">
        <v>57</v>
      </c>
      <c r="C68" s="36"/>
      <c r="D68" s="36"/>
      <c r="E68" s="46">
        <v>358676</v>
      </c>
      <c r="F68" s="36"/>
      <c r="G68" s="36"/>
      <c r="H68" s="36"/>
      <c r="I68" s="36"/>
      <c r="J68" s="2"/>
    </row>
    <row r="69" spans="2:10">
      <c r="B69" s="36" t="s">
        <v>58</v>
      </c>
      <c r="C69" s="36"/>
      <c r="D69" s="36"/>
      <c r="E69" s="46">
        <v>340000</v>
      </c>
      <c r="F69" s="36"/>
      <c r="G69" s="36"/>
      <c r="H69" s="36"/>
      <c r="I69" s="36"/>
      <c r="J69" s="2"/>
    </row>
    <row r="70" spans="2:10">
      <c r="B70" s="36"/>
      <c r="C70" s="36"/>
      <c r="D70" s="36"/>
      <c r="E70" s="36"/>
      <c r="F70" s="36"/>
      <c r="G70" s="36"/>
      <c r="H70" s="36"/>
      <c r="I70" s="36"/>
      <c r="J70" s="2"/>
    </row>
    <row r="71" spans="2:10">
      <c r="B71" s="36"/>
      <c r="C71" s="36"/>
      <c r="D71" s="36"/>
      <c r="E71" s="36"/>
      <c r="F71" s="36"/>
      <c r="G71" s="36"/>
      <c r="H71" s="36"/>
      <c r="I71" s="36"/>
      <c r="J71" s="2"/>
    </row>
    <row r="72" spans="2:10">
      <c r="B72" s="36"/>
      <c r="C72" s="36"/>
      <c r="D72" s="36"/>
      <c r="E72" s="36"/>
      <c r="F72" s="36"/>
      <c r="G72" s="36"/>
      <c r="H72" s="36"/>
      <c r="I72" s="36"/>
      <c r="J72" s="2"/>
    </row>
    <row r="73" spans="2:10">
      <c r="B73" s="36"/>
      <c r="C73" s="36"/>
      <c r="D73" s="36"/>
      <c r="E73" s="36"/>
      <c r="F73" s="36"/>
      <c r="G73" s="36"/>
      <c r="H73" s="36"/>
      <c r="I73" s="36"/>
      <c r="J73" s="2"/>
    </row>
    <row r="74" spans="2:10">
      <c r="B74" s="36"/>
      <c r="C74" s="36"/>
      <c r="D74" s="36"/>
      <c r="E74" s="36"/>
      <c r="F74" s="36"/>
      <c r="G74" s="36"/>
      <c r="H74" s="36"/>
      <c r="I74" s="36"/>
      <c r="J74" s="2"/>
    </row>
    <row r="75" spans="2:10">
      <c r="B75" s="36"/>
      <c r="C75" s="36"/>
      <c r="D75" s="36"/>
      <c r="E75" s="36"/>
      <c r="F75" s="36"/>
      <c r="G75" s="36"/>
      <c r="H75" s="36"/>
      <c r="I75" s="36"/>
      <c r="J75" s="2"/>
    </row>
    <row r="76" spans="2:10">
      <c r="D76" s="2"/>
      <c r="E76" s="2"/>
      <c r="F76" s="2"/>
      <c r="G76" s="2"/>
      <c r="H76" s="2"/>
      <c r="I76" s="2"/>
      <c r="J76" s="2"/>
    </row>
    <row r="77" spans="2:10" ht="15.75" thickBot="1">
      <c r="D77" s="2"/>
      <c r="E77" s="2"/>
      <c r="F77" s="2"/>
      <c r="G77" s="2"/>
      <c r="H77" s="2"/>
      <c r="I77" s="2"/>
      <c r="J77" s="2"/>
    </row>
    <row r="78" spans="2:10" ht="15.75" thickBot="1">
      <c r="B78" s="47" t="s">
        <v>46</v>
      </c>
      <c r="C78" s="47"/>
      <c r="D78" s="48" t="s">
        <v>47</v>
      </c>
      <c r="E78" s="49"/>
      <c r="F78" s="50"/>
    </row>
    <row r="79" spans="2:10" ht="15.75" thickBot="1">
      <c r="B79" s="3" t="s">
        <v>8</v>
      </c>
      <c r="C79" s="3" t="s">
        <v>4</v>
      </c>
      <c r="D79" s="3" t="s">
        <v>26</v>
      </c>
      <c r="E79" s="4" t="s">
        <v>0</v>
      </c>
      <c r="F79" s="4" t="s">
        <v>1</v>
      </c>
    </row>
    <row r="80" spans="2:10">
      <c r="B80" s="5"/>
      <c r="C80" s="6"/>
      <c r="D80" s="12"/>
      <c r="E80" s="12"/>
      <c r="F80" s="12"/>
    </row>
    <row r="81" spans="2:6">
      <c r="B81" s="7"/>
      <c r="C81" s="8" t="s">
        <v>6</v>
      </c>
      <c r="D81" s="13"/>
      <c r="E81" s="14"/>
      <c r="F81" s="14"/>
    </row>
    <row r="82" spans="2:6">
      <c r="B82" s="9">
        <v>672</v>
      </c>
      <c r="C82" s="10" t="s">
        <v>48</v>
      </c>
      <c r="D82" s="14">
        <v>7082897</v>
      </c>
      <c r="E82" s="14">
        <v>7082897</v>
      </c>
      <c r="F82" s="14">
        <v>7083000</v>
      </c>
    </row>
    <row r="83" spans="2:6">
      <c r="B83" s="9">
        <v>672</v>
      </c>
      <c r="C83" s="10" t="s">
        <v>49</v>
      </c>
      <c r="D83" s="14">
        <v>2776599</v>
      </c>
      <c r="E83" s="14">
        <v>2726599</v>
      </c>
      <c r="F83" s="14">
        <v>2727000</v>
      </c>
    </row>
    <row r="84" spans="2:6">
      <c r="B84" s="9">
        <v>672</v>
      </c>
      <c r="C84" s="10" t="s">
        <v>50</v>
      </c>
      <c r="D84" s="14">
        <v>21000</v>
      </c>
      <c r="E84" s="14">
        <v>21000</v>
      </c>
      <c r="F84" s="14">
        <v>0</v>
      </c>
    </row>
    <row r="85" spans="2:6">
      <c r="B85" s="9"/>
      <c r="C85" s="10"/>
      <c r="D85" s="14"/>
      <c r="E85" s="14"/>
      <c r="F85" s="14"/>
    </row>
    <row r="86" spans="2:6">
      <c r="B86" s="9"/>
      <c r="C86" s="8" t="s">
        <v>54</v>
      </c>
      <c r="D86" s="18">
        <f>SUM(D82:D84)</f>
        <v>9880496</v>
      </c>
      <c r="E86" s="18">
        <f t="shared" ref="E86:F86" si="4">SUM(E82:E84)</f>
        <v>9830496</v>
      </c>
      <c r="F86" s="18">
        <f t="shared" si="4"/>
        <v>9810000</v>
      </c>
    </row>
    <row r="87" spans="2:6">
      <c r="B87" s="9"/>
      <c r="C87" s="10"/>
      <c r="D87" s="14"/>
      <c r="E87" s="14"/>
      <c r="F87" s="14"/>
    </row>
    <row r="88" spans="2:6">
      <c r="B88" s="9"/>
      <c r="C88" s="10" t="s">
        <v>10</v>
      </c>
      <c r="D88" s="14"/>
      <c r="E88" s="14"/>
      <c r="F88" s="14"/>
    </row>
    <row r="89" spans="2:6">
      <c r="B89" s="9">
        <v>521</v>
      </c>
      <c r="C89" s="10" t="s">
        <v>51</v>
      </c>
      <c r="D89" s="14">
        <v>7082897</v>
      </c>
      <c r="E89" s="14">
        <v>7082897</v>
      </c>
      <c r="F89" s="14">
        <v>7083000</v>
      </c>
    </row>
    <row r="90" spans="2:6">
      <c r="B90" s="9">
        <v>524</v>
      </c>
      <c r="C90" s="10" t="s">
        <v>52</v>
      </c>
      <c r="D90" s="14">
        <v>2776599</v>
      </c>
      <c r="E90" s="14">
        <v>2726599</v>
      </c>
      <c r="F90" s="14">
        <v>2727000</v>
      </c>
    </row>
    <row r="91" spans="2:6">
      <c r="B91" s="9">
        <v>518</v>
      </c>
      <c r="C91" s="10" t="s">
        <v>53</v>
      </c>
      <c r="D91" s="14">
        <v>21000</v>
      </c>
      <c r="E91" s="14">
        <v>21000</v>
      </c>
      <c r="F91" s="14">
        <v>0</v>
      </c>
    </row>
    <row r="92" spans="2:6">
      <c r="B92" s="9"/>
      <c r="C92" s="10"/>
      <c r="D92" s="14"/>
      <c r="E92" s="14"/>
      <c r="F92" s="14"/>
    </row>
    <row r="93" spans="2:6">
      <c r="B93" s="9"/>
      <c r="C93" s="8" t="s">
        <v>55</v>
      </c>
      <c r="D93" s="18">
        <f>SUM(D88:D92)</f>
        <v>9880496</v>
      </c>
      <c r="E93" s="18">
        <f>SUM(E88:E92)</f>
        <v>9830496</v>
      </c>
      <c r="F93" s="18">
        <f>SUM(F88:F92)</f>
        <v>9810000</v>
      </c>
    </row>
  </sheetData>
  <mergeCells count="8">
    <mergeCell ref="B78:C78"/>
    <mergeCell ref="D78:F78"/>
    <mergeCell ref="D7:F7"/>
    <mergeCell ref="G7:I7"/>
    <mergeCell ref="B7:C7"/>
    <mergeCell ref="B41:C41"/>
    <mergeCell ref="D41:F41"/>
    <mergeCell ref="G41:I41"/>
  </mergeCells>
  <pageMargins left="0.11811023622047245" right="0.11811023622047245" top="0.31496062992125984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2018-02-12T15:54:16Z</dcterms:modified>
</cp:coreProperties>
</file>